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S:\AZIENDA SPECIALE CONSORTILE DELL'ASOLANO\PAGHE\Anno 2025\"/>
    </mc:Choice>
  </mc:AlternateContent>
  <xr:revisionPtr revIDLastSave="0" documentId="13_ncr:1_{8CAB1B8C-1459-4E8A-8866-6C0F333D26AF}" xr6:coauthVersionLast="47" xr6:coauthVersionMax="47" xr10:uidLastSave="{00000000-0000-0000-0000-000000000000}"/>
  <bookViews>
    <workbookView xWindow="-120" yWindow="-120" windowWidth="29040" windowHeight="15720" tabRatio="773" activeTab="8" xr2:uid="{00000000-000D-0000-FFFF-FFFF00000000}"/>
  </bookViews>
  <sheets>
    <sheet name="gennaio 2025" sheetId="16" r:id="rId1"/>
    <sheet name="febbraio 2025" sheetId="29" r:id="rId2"/>
    <sheet name="marzo 2025" sheetId="30" r:id="rId3"/>
    <sheet name="aprile 2025" sheetId="31" r:id="rId4"/>
    <sheet name="maggio 2025" sheetId="32" r:id="rId5"/>
    <sheet name="giugno 2025" sheetId="33" r:id="rId6"/>
    <sheet name="luglio 2025" sheetId="34" r:id="rId7"/>
    <sheet name="agosto 2025" sheetId="35" r:id="rId8"/>
    <sheet name="settembre 2025" sheetId="36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6" l="1"/>
  <c r="D5" i="36"/>
  <c r="E5" i="36" s="1"/>
  <c r="B5" i="35"/>
  <c r="D5" i="35" s="1"/>
  <c r="E5" i="35" s="1"/>
  <c r="B5" i="34"/>
  <c r="D5" i="34" l="1"/>
  <c r="E5" i="34" s="1"/>
  <c r="B5" i="33"/>
  <c r="D5" i="33" l="1"/>
  <c r="E5" i="33" s="1"/>
  <c r="B5" i="32"/>
  <c r="D5" i="32"/>
  <c r="E5" i="32" s="1"/>
  <c r="B5" i="31"/>
  <c r="D5" i="31" l="1"/>
  <c r="E5" i="31" s="1"/>
  <c r="B5" i="30"/>
  <c r="B5" i="29"/>
  <c r="B5" i="16"/>
  <c r="D5" i="16" l="1"/>
  <c r="E5" i="16" s="1"/>
  <c r="D5" i="30" l="1"/>
  <c r="E5" i="30" s="1"/>
  <c r="D5" i="29"/>
  <c r="E5" i="29" s="1"/>
</calcChain>
</file>

<file path=xl/sharedStrings.xml><?xml version="1.0" encoding="utf-8"?>
<sst xmlns="http://schemas.openxmlformats.org/spreadsheetml/2006/main" count="153" uniqueCount="25">
  <si>
    <t>N. DIPENDENTI</t>
  </si>
  <si>
    <t>GIORNI LAVORATIVI</t>
  </si>
  <si>
    <t>GIORNI ASSENZA</t>
  </si>
  <si>
    <t>% ASSENZA</t>
  </si>
  <si>
    <t>% PRESENZA</t>
  </si>
  <si>
    <t>a</t>
  </si>
  <si>
    <t>b</t>
  </si>
  <si>
    <t>c</t>
  </si>
  <si>
    <t>d</t>
  </si>
  <si>
    <t>e</t>
  </si>
  <si>
    <t>b) Totale giornate lavorative ottenute moltiplicando il numero dei dipendenti per i giorni lavorativi del mese</t>
  </si>
  <si>
    <t>d) Rapporto tra totale assenze e totale giornate lavorative (c x 100 / b)</t>
  </si>
  <si>
    <t>e) Rapporto tra totale presenze e totale giornate lavorative</t>
  </si>
  <si>
    <t>c) Totale giorni di assenza ottenuti dalla somma di tutti i giorni di mancata</t>
  </si>
  <si>
    <t>presenza lavorativa a qualsiasi titolo (ferie, maternità, permessi, malattie, infortuni e aspettative non retribuite)</t>
  </si>
  <si>
    <t>a) Unità di personale dipendente a tempo indeterminato e determinato</t>
  </si>
  <si>
    <t>Art. 21 Legge n. 69 del 18/06/2009 - TASSI ASSENZE E PRESENZE PERSONALE - GENNAIO 2025</t>
  </si>
  <si>
    <t>Art. 21 Legge n. 69 del 18/06/2009 - TASSI ASSENZE E PRESENZE PERSONALE - MARZO 2025</t>
  </si>
  <si>
    <t>Art. 21 Legge n. 69 del 18/06/2009 - TASSI ASSENZE E PRESENZE PERSONALE - FEBBRAIO 2025</t>
  </si>
  <si>
    <t>Art. 21 Legge n. 69 del 18/06/2009 - TASSI ASSENZE E PRESENZE PERSONALE - APRILE 2025</t>
  </si>
  <si>
    <t>Art. 21 Legge n. 69 del 18/06/2009 - TASSI ASSENZE E PRESENZE PERSONALE - MAGGIO 2025</t>
  </si>
  <si>
    <t>Art. 21 Legge n. 69 del 18/06/2009 - TASSI ASSENZE E PRESENZE PERSONALE - GIUGNO 2025</t>
  </si>
  <si>
    <t>Art. 21 Legge n. 69 del 18/06/2009 - TASSI ASSENZE E PRESENZE PERSONALE - LUGLIO 2025</t>
  </si>
  <si>
    <t>Art. 21 Legge n. 69 del 18/06/2009 - TASSI ASSENZE E PRESENZE PERSONALE - AGOSTO 2025</t>
  </si>
  <si>
    <t>Art. 21 Legge n. 69 del 18/06/2009 - TASSI ASSENZE E PRESENZE PERSONALE - SETTEMBRE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</si>
</sst>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16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20</v>
      </c>
      <c r="B5" s="7">
        <f>16*21+2*16+1*13+1*17</f>
        <v>398</v>
      </c>
      <c r="C5" s="7">
        <v>53</v>
      </c>
      <c r="D5" s="8">
        <f>C5*100/B5</f>
        <v>13.316582914572864</v>
      </c>
      <c r="E5" s="9">
        <f>100-D5</f>
        <v>86.683417085427138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3"/>
  <sheetViews>
    <sheetView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18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20</v>
      </c>
      <c r="B5" s="7">
        <f>17*20+1*12+2*16</f>
        <v>384</v>
      </c>
      <c r="C5" s="7">
        <v>47</v>
      </c>
      <c r="D5" s="8">
        <f>C5*100/B5</f>
        <v>12.239583333333334</v>
      </c>
      <c r="E5" s="9">
        <f>100-D5</f>
        <v>87.760416666666671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3"/>
  <sheetViews>
    <sheetView workbookViewId="0">
      <selection activeCell="B6" sqref="B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17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17*21+1*12+2*17+1*12</f>
        <v>415</v>
      </c>
      <c r="C5" s="7">
        <v>40</v>
      </c>
      <c r="D5" s="8">
        <f>C5*100/B5</f>
        <v>9.6385542168674707</v>
      </c>
      <c r="E5" s="9">
        <f>100-D5</f>
        <v>90.361445783132524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E95C1-3FCA-4B0A-AB2F-7210A6DA27CF}">
  <sheetPr>
    <pageSetUpPr fitToPage="1"/>
  </sheetPr>
  <dimension ref="A1:E13"/>
  <sheetViews>
    <sheetView workbookViewId="0">
      <selection activeCell="E5" sqref="E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19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18*20+1*18+1*15+1*17</f>
        <v>410</v>
      </c>
      <c r="C5" s="7">
        <v>51</v>
      </c>
      <c r="D5" s="8">
        <f>C5*100/B5</f>
        <v>12.439024390243903</v>
      </c>
      <c r="E5" s="9">
        <f>100-D5</f>
        <v>87.560975609756099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9FC32-D177-43F2-B757-CDA090B53231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20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18*21+1*17+1*17+1*16</f>
        <v>428</v>
      </c>
      <c r="C5" s="7">
        <v>50</v>
      </c>
      <c r="D5" s="8">
        <f>C5*100/B5</f>
        <v>11.682242990654206</v>
      </c>
      <c r="E5" s="9">
        <f>100-D5</f>
        <v>88.317757009345797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6468B-C65C-451F-8D6E-CD0CEA65E833}">
  <sheetPr>
    <pageSetUpPr fitToPage="1"/>
  </sheetPr>
  <dimension ref="A1:E13"/>
  <sheetViews>
    <sheetView workbookViewId="0">
      <selection activeCell="A2" sqref="A2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21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18*20+1*16+1*16+1*16</f>
        <v>408</v>
      </c>
      <c r="C5" s="7">
        <v>87</v>
      </c>
      <c r="D5" s="8">
        <f>C5*100/B5</f>
        <v>21.323529411764707</v>
      </c>
      <c r="E5" s="9">
        <f>100-D5</f>
        <v>78.67647058823529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4D411-5EEF-4A5B-8388-CAF6439ADACC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22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17*23+1*18+3*19</f>
        <v>466</v>
      </c>
      <c r="C5" s="7">
        <v>103</v>
      </c>
      <c r="D5" s="8">
        <f>C5*100/B5</f>
        <v>22.103004291845494</v>
      </c>
      <c r="E5" s="9">
        <f>100-D5</f>
        <v>77.896995708154506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5E506-C712-448E-AAB0-FE9DB10E4059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23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17*20+1*17+3*16</f>
        <v>405</v>
      </c>
      <c r="C5" s="7">
        <v>153</v>
      </c>
      <c r="D5" s="8">
        <f>C5*100/B5</f>
        <v>37.777777777777779</v>
      </c>
      <c r="E5" s="9">
        <f>100-D5</f>
        <v>62.222222222222221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D190-0393-43EB-9A2E-D31C2F977890}">
  <sheetPr>
    <pageSetUpPr fitToPage="1"/>
  </sheetPr>
  <dimension ref="A1:E13"/>
  <sheetViews>
    <sheetView tabSelected="1"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24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23</v>
      </c>
      <c r="B5" s="7">
        <f>17*22+2*17+2*18+F25</f>
        <v>444</v>
      </c>
      <c r="C5" s="7">
        <v>96</v>
      </c>
      <c r="D5" s="8">
        <f>C5*100/B5</f>
        <v>21.621621621621621</v>
      </c>
      <c r="E5" s="9">
        <f>100-D5</f>
        <v>78.378378378378386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gennaio 2025</vt:lpstr>
      <vt:lpstr>febbraio 2025</vt:lpstr>
      <vt:lpstr>marzo 2025</vt:lpstr>
      <vt:lpstr>aprile 2025</vt:lpstr>
      <vt:lpstr>maggio 2025</vt:lpstr>
      <vt:lpstr>giugno 2025</vt:lpstr>
      <vt:lpstr>luglio 2025</vt:lpstr>
      <vt:lpstr>agosto 2025</vt:lpstr>
      <vt:lpstr>settembre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Sangalli</dc:creator>
  <cp:lastModifiedBy>erica</cp:lastModifiedBy>
  <cp:lastPrinted>2017-03-15T10:42:51Z</cp:lastPrinted>
  <dcterms:created xsi:type="dcterms:W3CDTF">2015-12-01T13:55:09Z</dcterms:created>
  <dcterms:modified xsi:type="dcterms:W3CDTF">2025-10-30T09:40:50Z</dcterms:modified>
</cp:coreProperties>
</file>